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activeTab="0"/>
  </bookViews>
  <sheets>
    <sheet name="Hárok 1" sheetId="1" r:id="rId1"/>
  </sheets>
  <definedNames/>
  <calcPr fullCalcOnLoad="1"/>
</workbook>
</file>

<file path=xl/sharedStrings.xml><?xml version="1.0" encoding="utf-8"?>
<sst xmlns="http://schemas.openxmlformats.org/spreadsheetml/2006/main" count="125" uniqueCount="88">
  <si>
    <t>Bežný rozpočet</t>
  </si>
  <si>
    <t>Záväzný  v tis.</t>
  </si>
  <si>
    <t>Záväzný v €</t>
  </si>
  <si>
    <t xml:space="preserve"> </t>
  </si>
  <si>
    <t xml:space="preserve">Príjmy podľa ekon. klasifikácie Položky / podpoložky                     </t>
  </si>
  <si>
    <t>Kód</t>
  </si>
  <si>
    <t>Bežné príjmy</t>
  </si>
  <si>
    <t>Daňové príjmy</t>
  </si>
  <si>
    <t xml:space="preserve">Výnos dane  z príjmov FO  </t>
  </si>
  <si>
    <t>Daň z nehnu. - pozemky</t>
  </si>
  <si>
    <t>Daň z nehnu. - stavby</t>
  </si>
  <si>
    <t>Dań z nehn.- byty</t>
  </si>
  <si>
    <t>Daň za psa</t>
  </si>
  <si>
    <t>Daň za ubytovaciu kapacitu</t>
  </si>
  <si>
    <t>Daň za užívanie verej. priestranstva</t>
  </si>
  <si>
    <t>Daň za zber komunálnych odpadov</t>
  </si>
  <si>
    <t>Spolu:</t>
  </si>
  <si>
    <t xml:space="preserve">Príjmy podľa ekon. klasifikácie Položky / podpoložky                </t>
  </si>
  <si>
    <t>Nedaňové príjmy</t>
  </si>
  <si>
    <t>Prenájom kanalizácie</t>
  </si>
  <si>
    <t>Prenájom internet.-stĺpy</t>
  </si>
  <si>
    <t>Príjmy z prenájmu budov</t>
  </si>
  <si>
    <t>Príjmy z prenájmu pozemkov</t>
  </si>
  <si>
    <t>Administratívne poplatky,ou,staveb,rybar.</t>
  </si>
  <si>
    <t>Za služby domu smútku</t>
  </si>
  <si>
    <t>Pokuty rôzne,staveb,správne</t>
  </si>
  <si>
    <t>Za odpadové nádoby</t>
  </si>
  <si>
    <t>Za relácie v miestnom rozhlase</t>
  </si>
  <si>
    <t>Za stravné</t>
  </si>
  <si>
    <t>Za výpožičnú službu-knižnica</t>
  </si>
  <si>
    <t>Za opatrovateľskú službu</t>
  </si>
  <si>
    <t>Za cintorínske poplatky</t>
  </si>
  <si>
    <t>Za separovaný zber /batérie/</t>
  </si>
  <si>
    <t>Úroky z účtov fin. hospodárenia</t>
  </si>
  <si>
    <t xml:space="preserve">Úroky z  term.vkladov </t>
  </si>
  <si>
    <t xml:space="preserve">Príjmy podľa ekon. klasifikácie Položky / podpoložky         transfery-dotácie               </t>
  </si>
  <si>
    <t xml:space="preserve">Na aktívnu politiku práce a soc.práca </t>
  </si>
  <si>
    <t>Na rozvoj životného prostredia</t>
  </si>
  <si>
    <t>Na školstvo -prenesené kompetencie ZŠ</t>
  </si>
  <si>
    <t>Na stravu,štipendia,pomôcky,vzd.pouk.</t>
  </si>
  <si>
    <t>Na stavebný  úrad</t>
  </si>
  <si>
    <t>Na register obyvateľov</t>
  </si>
  <si>
    <t>Na matričnú činnosť</t>
  </si>
  <si>
    <t>Na cestné hospodárstvo</t>
  </si>
  <si>
    <t>Spolu dotácie</t>
  </si>
  <si>
    <t>Spolu bežné príjmy obce :</t>
  </si>
  <si>
    <t>Kap.príjmy</t>
  </si>
  <si>
    <t xml:space="preserve">Kapitálový rozpočet </t>
  </si>
  <si>
    <t xml:space="preserve">Predaj pozemkov </t>
  </si>
  <si>
    <t>Dotácia na "Bytovky "</t>
  </si>
  <si>
    <t>Dotácia na " Projekt ZŠ"</t>
  </si>
  <si>
    <t>FO</t>
  </si>
  <si>
    <t>Finančné operácie</t>
  </si>
  <si>
    <t>Požitie RF na kap.výdavky</t>
  </si>
  <si>
    <t>Spolu príjmy obce:</t>
  </si>
  <si>
    <t>Škola- vlastné príjmy:</t>
  </si>
  <si>
    <t>Príjmy podľa ekon. klasifikácie Položky / podpoložky                     Kód</t>
  </si>
  <si>
    <t>Rozpočet školstva</t>
  </si>
  <si>
    <t>Vlastné príjmy školy</t>
  </si>
  <si>
    <t>Dotácia obce na originálne kompetencie</t>
  </si>
  <si>
    <t>Dotácia na prenesené kompetencie ZŠ</t>
  </si>
  <si>
    <t>Hmotná núdza- strava,štipendium,pomôcky</t>
  </si>
  <si>
    <t>Dotácia na vzdelávacie poukazy</t>
  </si>
  <si>
    <t>Spolu školstvo:</t>
  </si>
  <si>
    <t>Rekapitulácia</t>
  </si>
  <si>
    <t>Príjmy</t>
  </si>
  <si>
    <t>Bežné príjmy - obec</t>
  </si>
  <si>
    <t>Bežné príjmy- škola</t>
  </si>
  <si>
    <t>Kapitálové príjmy</t>
  </si>
  <si>
    <t>Finančné operácie - príjmové</t>
  </si>
  <si>
    <t>Výdavky</t>
  </si>
  <si>
    <t>Bežné výdavky - obec</t>
  </si>
  <si>
    <t>Bežné výdavky - škola</t>
  </si>
  <si>
    <t>Spolu :</t>
  </si>
  <si>
    <t>Finančné operácie - výdavkové</t>
  </si>
  <si>
    <t>Rozpočet vyrovnaný  P a V</t>
  </si>
  <si>
    <t>Obec Lisková</t>
  </si>
  <si>
    <t>Kapitálové výdavky škola:</t>
  </si>
  <si>
    <t>Príjmová časť schváleného   rozpočtu na rok  2009    dňa:16.12.2008   uz.OZ č.202</t>
  </si>
  <si>
    <t>Na MŠ- predškolská výchova</t>
  </si>
  <si>
    <t>1 ÚR</t>
  </si>
  <si>
    <t xml:space="preserve">Dotácia na voľby  do EÚ    </t>
  </si>
  <si>
    <t xml:space="preserve">Dotácia na voľby prezidenta     </t>
  </si>
  <si>
    <t xml:space="preserve">Dotácia na MŠ- predškols.vzdelávanie </t>
  </si>
  <si>
    <t>Kapitálové výdavky obec :</t>
  </si>
  <si>
    <t>Upravený R</t>
  </si>
  <si>
    <t>Príjmová časť upraveného   rozpočtu na rok  2009    dňa:8.9.2009   uz.OZ č. 281</t>
  </si>
  <si>
    <t>Schválený rozpočet bol upravený rozpočtovým opatrením č.1/2009 dňa: 8.9.2009 uz. OZ č. 281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</si>
</sst>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1">
    <font>
      <sz val="10"/>
      <name val="Arial"/>
      <family val="0"/>
    </font>
    <font>
      <sz val="9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8"/>
      <name val="Arial"/>
      <family val="0"/>
    </font>
    <font>
      <sz val="12"/>
      <name val="Arial Black"/>
      <family val="2"/>
    </font>
    <font>
      <sz val="10"/>
      <name val="Arial Black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2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Border="1" applyAlignment="1">
      <alignment vertical="center"/>
    </xf>
    <xf numFmtId="0" fontId="6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Continuous" vertical="center"/>
    </xf>
    <xf numFmtId="0" fontId="7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4" fillId="0" borderId="2" xfId="0" applyFont="1" applyBorder="1" applyAlignment="1">
      <alignment horizontal="centerContinuous" vertical="center"/>
    </xf>
    <xf numFmtId="3" fontId="9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6" fillId="0" borderId="8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3" fontId="0" fillId="0" borderId="2" xfId="0" applyNumberFormat="1" applyFont="1" applyBorder="1" applyAlignment="1">
      <alignment vertical="center"/>
    </xf>
    <xf numFmtId="0" fontId="18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B89" sqref="B89"/>
    </sheetView>
  </sheetViews>
  <sheetFormatPr defaultColWidth="9.140625" defaultRowHeight="12.75"/>
  <cols>
    <col min="1" max="1" width="15.28125" style="0" customWidth="1"/>
    <col min="2" max="2" width="38.28125" style="0" customWidth="1"/>
    <col min="4" max="4" width="11.57421875" style="0" customWidth="1"/>
    <col min="5" max="5" width="14.7109375" style="0" customWidth="1"/>
    <col min="6" max="6" width="12.28125" style="0" customWidth="1"/>
    <col min="7" max="7" width="12.8515625" style="0" customWidth="1"/>
    <col min="8" max="8" width="12.421875" style="0" customWidth="1"/>
  </cols>
  <sheetData>
    <row r="1" spans="1:8" ht="19.5">
      <c r="A1" s="42"/>
      <c r="B1" s="43" t="s">
        <v>76</v>
      </c>
      <c r="C1" s="44"/>
      <c r="D1" s="54"/>
      <c r="E1" s="55" t="s">
        <v>3</v>
      </c>
      <c r="F1" s="45" t="s">
        <v>3</v>
      </c>
      <c r="G1" s="45"/>
      <c r="H1" s="46"/>
    </row>
    <row r="2" spans="1:8" ht="20.25" thickBot="1">
      <c r="A2" s="47"/>
      <c r="B2" s="48" t="s">
        <v>86</v>
      </c>
      <c r="C2" s="49"/>
      <c r="D2" s="50"/>
      <c r="E2" s="51"/>
      <c r="F2" s="51"/>
      <c r="G2" s="51"/>
      <c r="H2" s="52"/>
    </row>
    <row r="3" spans="1:8" ht="18">
      <c r="A3" s="1"/>
      <c r="B3" s="2" t="s">
        <v>0</v>
      </c>
      <c r="C3" s="3"/>
      <c r="D3" s="4" t="s">
        <v>1</v>
      </c>
      <c r="E3" s="4" t="s">
        <v>2</v>
      </c>
      <c r="F3" s="4" t="s">
        <v>80</v>
      </c>
      <c r="G3" s="56" t="s">
        <v>85</v>
      </c>
      <c r="H3" s="56"/>
    </row>
    <row r="4" spans="1:8" ht="30">
      <c r="A4" s="5"/>
      <c r="B4" s="6" t="s">
        <v>4</v>
      </c>
      <c r="C4" s="7" t="s">
        <v>5</v>
      </c>
      <c r="D4" s="9">
        <v>2009</v>
      </c>
      <c r="E4" s="8">
        <v>2009</v>
      </c>
      <c r="F4" s="9">
        <v>2009</v>
      </c>
      <c r="G4" s="8">
        <v>2009</v>
      </c>
      <c r="H4" s="8"/>
    </row>
    <row r="5" spans="1:8" ht="15">
      <c r="A5" s="5" t="s">
        <v>6</v>
      </c>
      <c r="B5" s="11" t="s">
        <v>7</v>
      </c>
      <c r="C5" s="12"/>
      <c r="D5" s="13"/>
      <c r="E5" s="8"/>
      <c r="F5" s="13"/>
      <c r="G5" s="8"/>
      <c r="H5" s="8"/>
    </row>
    <row r="6" spans="1:8" ht="14.25">
      <c r="A6" s="14">
        <v>111001</v>
      </c>
      <c r="B6" s="12" t="s">
        <v>8</v>
      </c>
      <c r="C6" s="15">
        <v>41</v>
      </c>
      <c r="D6" s="10">
        <v>14000</v>
      </c>
      <c r="E6" s="17">
        <f aca="true" t="shared" si="0" ref="E6:E14">D6/30.126*1000</f>
        <v>464714.86423687177</v>
      </c>
      <c r="F6" s="10">
        <v>-48769</v>
      </c>
      <c r="G6" s="17">
        <f>SUM(E6:F6)</f>
        <v>415945.86423687177</v>
      </c>
      <c r="H6" s="17"/>
    </row>
    <row r="7" spans="1:8" ht="14.25">
      <c r="A7" s="14">
        <v>121001</v>
      </c>
      <c r="B7" s="12" t="s">
        <v>9</v>
      </c>
      <c r="C7" s="15">
        <v>41</v>
      </c>
      <c r="D7" s="10">
        <v>360</v>
      </c>
      <c r="E7" s="17">
        <f t="shared" si="0"/>
        <v>11949.810794662417</v>
      </c>
      <c r="F7" s="10"/>
      <c r="G7" s="17">
        <v>11950</v>
      </c>
      <c r="H7" s="17"/>
    </row>
    <row r="8" spans="1:8" ht="14.25">
      <c r="A8" s="14">
        <v>121002</v>
      </c>
      <c r="B8" s="12" t="s">
        <v>10</v>
      </c>
      <c r="C8" s="15">
        <v>41</v>
      </c>
      <c r="D8" s="10">
        <v>3100</v>
      </c>
      <c r="E8" s="17">
        <f t="shared" si="0"/>
        <v>102901.14850959304</v>
      </c>
      <c r="F8" s="10"/>
      <c r="G8" s="17">
        <v>102901</v>
      </c>
      <c r="H8" s="17"/>
    </row>
    <row r="9" spans="1:8" ht="14.25">
      <c r="A9" s="14">
        <v>121003</v>
      </c>
      <c r="B9" s="12" t="s">
        <v>11</v>
      </c>
      <c r="C9" s="15">
        <v>41</v>
      </c>
      <c r="D9" s="10">
        <v>10</v>
      </c>
      <c r="E9" s="17">
        <f t="shared" si="0"/>
        <v>331.93918874062274</v>
      </c>
      <c r="F9" s="10"/>
      <c r="G9" s="17">
        <v>332</v>
      </c>
      <c r="H9" s="17"/>
    </row>
    <row r="10" spans="1:8" ht="14.25">
      <c r="A10" s="14">
        <v>133001</v>
      </c>
      <c r="B10" s="12" t="s">
        <v>12</v>
      </c>
      <c r="C10" s="15">
        <v>41</v>
      </c>
      <c r="D10" s="10">
        <v>33</v>
      </c>
      <c r="E10" s="17">
        <f t="shared" si="0"/>
        <v>1095.3993228440547</v>
      </c>
      <c r="F10" s="10"/>
      <c r="G10" s="17">
        <v>1095</v>
      </c>
      <c r="H10" s="17"/>
    </row>
    <row r="11" spans="1:8" ht="14.25">
      <c r="A11" s="14">
        <v>133006</v>
      </c>
      <c r="B11" s="12" t="s">
        <v>13</v>
      </c>
      <c r="C11" s="15">
        <v>41</v>
      </c>
      <c r="D11" s="10">
        <v>5</v>
      </c>
      <c r="E11" s="17">
        <f t="shared" si="0"/>
        <v>165.96959437031137</v>
      </c>
      <c r="F11" s="10"/>
      <c r="G11" s="17">
        <v>166</v>
      </c>
      <c r="H11" s="17"/>
    </row>
    <row r="12" spans="1:8" ht="14.25">
      <c r="A12" s="14">
        <v>133012</v>
      </c>
      <c r="B12" s="12" t="s">
        <v>14</v>
      </c>
      <c r="C12" s="15">
        <v>41</v>
      </c>
      <c r="D12" s="10">
        <v>4</v>
      </c>
      <c r="E12" s="17">
        <f t="shared" si="0"/>
        <v>132.77567549624908</v>
      </c>
      <c r="F12" s="10"/>
      <c r="G12" s="17">
        <v>133</v>
      </c>
      <c r="H12" s="17"/>
    </row>
    <row r="13" spans="1:8" ht="14.25">
      <c r="A13" s="14">
        <v>133013</v>
      </c>
      <c r="B13" s="12" t="s">
        <v>15</v>
      </c>
      <c r="C13" s="15">
        <v>41</v>
      </c>
      <c r="D13" s="10">
        <v>270</v>
      </c>
      <c r="E13" s="17">
        <f t="shared" si="0"/>
        <v>8962.358095996813</v>
      </c>
      <c r="F13" s="10"/>
      <c r="G13" s="17">
        <v>8962</v>
      </c>
      <c r="H13" s="17"/>
    </row>
    <row r="14" spans="1:8" ht="15.75" thickBot="1">
      <c r="A14" s="5"/>
      <c r="B14" s="18" t="s">
        <v>16</v>
      </c>
      <c r="C14" s="12"/>
      <c r="D14" s="20">
        <v>17782</v>
      </c>
      <c r="E14" s="17">
        <f t="shared" si="0"/>
        <v>590254.2654185753</v>
      </c>
      <c r="F14" s="10">
        <v>-48769</v>
      </c>
      <c r="G14" s="39">
        <f>SUM(E14:F14)</f>
        <v>541485.2654185753</v>
      </c>
      <c r="H14" s="39"/>
    </row>
    <row r="15" spans="1:8" ht="18">
      <c r="A15" s="1"/>
      <c r="B15" s="2" t="s">
        <v>0</v>
      </c>
      <c r="C15" s="3"/>
      <c r="D15" s="4" t="s">
        <v>1</v>
      </c>
      <c r="E15" s="4" t="s">
        <v>2</v>
      </c>
      <c r="F15" s="4" t="s">
        <v>80</v>
      </c>
      <c r="G15" s="56" t="s">
        <v>85</v>
      </c>
      <c r="H15" s="56"/>
    </row>
    <row r="16" spans="1:8" ht="30.75" thickBot="1">
      <c r="A16" s="14"/>
      <c r="B16" s="9" t="s">
        <v>17</v>
      </c>
      <c r="C16" s="6" t="s">
        <v>5</v>
      </c>
      <c r="D16" s="9">
        <v>2009</v>
      </c>
      <c r="E16" s="8">
        <v>2009</v>
      </c>
      <c r="F16" s="9">
        <v>2009</v>
      </c>
      <c r="G16" s="8">
        <v>2009</v>
      </c>
      <c r="H16" s="8"/>
    </row>
    <row r="17" spans="1:8" ht="15">
      <c r="A17" s="21" t="s">
        <v>6</v>
      </c>
      <c r="B17" s="9" t="s">
        <v>18</v>
      </c>
      <c r="C17" s="6"/>
      <c r="D17" s="10"/>
      <c r="E17" s="17"/>
      <c r="F17" s="4" t="s">
        <v>80</v>
      </c>
      <c r="G17" s="17"/>
      <c r="H17" s="17"/>
    </row>
    <row r="18" spans="1:8" ht="15">
      <c r="A18" s="22">
        <v>212003</v>
      </c>
      <c r="B18" s="23" t="s">
        <v>19</v>
      </c>
      <c r="C18" s="6"/>
      <c r="D18" s="10">
        <v>2</v>
      </c>
      <c r="E18" s="17">
        <f aca="true" t="shared" si="1" ref="E18:E23">D18/30.126*1000</f>
        <v>66.38783774812454</v>
      </c>
      <c r="F18" s="10"/>
      <c r="G18" s="17">
        <v>66</v>
      </c>
      <c r="H18" s="17"/>
    </row>
    <row r="19" spans="1:8" ht="15">
      <c r="A19" s="22">
        <v>212003</v>
      </c>
      <c r="B19" s="23" t="s">
        <v>20</v>
      </c>
      <c r="C19" s="6"/>
      <c r="D19" s="10">
        <v>14</v>
      </c>
      <c r="E19" s="17">
        <f t="shared" si="1"/>
        <v>464.7148642368718</v>
      </c>
      <c r="F19" s="10"/>
      <c r="G19" s="17">
        <v>465</v>
      </c>
      <c r="H19" s="17"/>
    </row>
    <row r="20" spans="1:8" ht="14.25">
      <c r="A20" s="22">
        <v>212003</v>
      </c>
      <c r="B20" s="23" t="s">
        <v>21</v>
      </c>
      <c r="C20" s="24">
        <v>41</v>
      </c>
      <c r="D20" s="10">
        <v>100</v>
      </c>
      <c r="E20" s="17">
        <f t="shared" si="1"/>
        <v>3319.391887406227</v>
      </c>
      <c r="F20" s="10"/>
      <c r="G20" s="17">
        <v>3319</v>
      </c>
      <c r="H20" s="17"/>
    </row>
    <row r="21" spans="1:8" ht="14.25">
      <c r="A21" s="22">
        <v>212004</v>
      </c>
      <c r="B21" s="23" t="s">
        <v>22</v>
      </c>
      <c r="C21" s="24">
        <v>41</v>
      </c>
      <c r="D21" s="10">
        <v>32</v>
      </c>
      <c r="E21" s="17">
        <f t="shared" si="1"/>
        <v>1062.2054039699926</v>
      </c>
      <c r="F21" s="10"/>
      <c r="G21" s="17">
        <v>1062</v>
      </c>
      <c r="H21" s="17"/>
    </row>
    <row r="22" spans="1:8" ht="14.25">
      <c r="A22" s="14">
        <v>221004</v>
      </c>
      <c r="B22" s="12" t="s">
        <v>23</v>
      </c>
      <c r="C22" s="24">
        <v>41</v>
      </c>
      <c r="D22" s="10">
        <v>70</v>
      </c>
      <c r="E22" s="17">
        <f t="shared" si="1"/>
        <v>2323.5743211843587</v>
      </c>
      <c r="F22" s="10"/>
      <c r="G22" s="17">
        <v>2324</v>
      </c>
      <c r="H22" s="17"/>
    </row>
    <row r="23" spans="1:8" ht="14.25">
      <c r="A23" s="14">
        <v>223001</v>
      </c>
      <c r="B23" s="12" t="s">
        <v>24</v>
      </c>
      <c r="C23" s="24">
        <v>41</v>
      </c>
      <c r="D23" s="10">
        <v>15</v>
      </c>
      <c r="E23" s="17">
        <f t="shared" si="1"/>
        <v>497.90878311093405</v>
      </c>
      <c r="F23" s="10"/>
      <c r="G23" s="17">
        <v>498</v>
      </c>
      <c r="H23" s="17"/>
    </row>
    <row r="24" spans="1:8" ht="14.25">
      <c r="A24" s="14">
        <v>222005</v>
      </c>
      <c r="B24" s="12" t="s">
        <v>25</v>
      </c>
      <c r="C24" s="24">
        <v>41</v>
      </c>
      <c r="D24" s="10"/>
      <c r="E24" s="17"/>
      <c r="F24" s="10"/>
      <c r="G24" s="17"/>
      <c r="H24" s="17"/>
    </row>
    <row r="25" spans="1:8" ht="14.25">
      <c r="A25" s="14">
        <v>223001</v>
      </c>
      <c r="B25" s="12" t="s">
        <v>26</v>
      </c>
      <c r="C25" s="24">
        <v>41</v>
      </c>
      <c r="D25" s="10">
        <v>15</v>
      </c>
      <c r="E25" s="17">
        <f aca="true" t="shared" si="2" ref="E25:E33">D25/30.126*1000</f>
        <v>497.90878311093405</v>
      </c>
      <c r="F25" s="10"/>
      <c r="G25" s="17">
        <v>498</v>
      </c>
      <c r="H25" s="17"/>
    </row>
    <row r="26" spans="1:8" ht="14.25">
      <c r="A26" s="14">
        <v>223001</v>
      </c>
      <c r="B26" s="12" t="s">
        <v>27</v>
      </c>
      <c r="C26" s="24">
        <v>41</v>
      </c>
      <c r="D26" s="10">
        <v>4</v>
      </c>
      <c r="E26" s="17">
        <f t="shared" si="2"/>
        <v>132.77567549624908</v>
      </c>
      <c r="F26" s="10"/>
      <c r="G26" s="17">
        <v>133</v>
      </c>
      <c r="H26" s="17"/>
    </row>
    <row r="27" spans="1:8" ht="14.25">
      <c r="A27" s="14">
        <v>223020</v>
      </c>
      <c r="B27" s="12" t="s">
        <v>28</v>
      </c>
      <c r="C27" s="24">
        <v>41</v>
      </c>
      <c r="D27" s="10">
        <v>40</v>
      </c>
      <c r="E27" s="17">
        <f t="shared" si="2"/>
        <v>1327.756754962491</v>
      </c>
      <c r="F27" s="10"/>
      <c r="G27" s="17">
        <v>1328</v>
      </c>
      <c r="H27" s="17"/>
    </row>
    <row r="28" spans="1:8" ht="14.25">
      <c r="A28" s="14">
        <v>223001</v>
      </c>
      <c r="B28" s="12" t="s">
        <v>29</v>
      </c>
      <c r="C28" s="24">
        <v>41</v>
      </c>
      <c r="D28" s="10">
        <v>3</v>
      </c>
      <c r="E28" s="17">
        <f t="shared" si="2"/>
        <v>99.58175662218682</v>
      </c>
      <c r="F28" s="10"/>
      <c r="G28" s="17">
        <v>100</v>
      </c>
      <c r="H28" s="17"/>
    </row>
    <row r="29" spans="1:8" ht="14.25">
      <c r="A29" s="14">
        <v>223055</v>
      </c>
      <c r="B29" s="12" t="s">
        <v>30</v>
      </c>
      <c r="C29" s="24">
        <v>41</v>
      </c>
      <c r="D29" s="10">
        <v>30</v>
      </c>
      <c r="E29" s="17">
        <f t="shared" si="2"/>
        <v>995.8175662218681</v>
      </c>
      <c r="F29" s="10"/>
      <c r="G29" s="17">
        <v>996</v>
      </c>
      <c r="H29" s="17"/>
    </row>
    <row r="30" spans="1:8" ht="14.25">
      <c r="A30" s="14">
        <v>223001</v>
      </c>
      <c r="B30" s="12" t="s">
        <v>31</v>
      </c>
      <c r="C30" s="24">
        <v>41</v>
      </c>
      <c r="D30" s="10">
        <v>12</v>
      </c>
      <c r="E30" s="17">
        <f t="shared" si="2"/>
        <v>398.32702648874726</v>
      </c>
      <c r="F30" s="10"/>
      <c r="G30" s="17">
        <v>398</v>
      </c>
      <c r="H30" s="17"/>
    </row>
    <row r="31" spans="1:8" ht="14.25">
      <c r="A31" s="14">
        <v>229055</v>
      </c>
      <c r="B31" s="12" t="s">
        <v>32</v>
      </c>
      <c r="C31" s="24">
        <v>41</v>
      </c>
      <c r="D31" s="10">
        <v>1</v>
      </c>
      <c r="E31" s="17">
        <f t="shared" si="2"/>
        <v>33.19391887406227</v>
      </c>
      <c r="F31" s="10"/>
      <c r="G31" s="17">
        <v>33</v>
      </c>
      <c r="H31" s="17"/>
    </row>
    <row r="32" spans="1:8" ht="14.25">
      <c r="A32" s="14">
        <v>242</v>
      </c>
      <c r="B32" s="12" t="s">
        <v>33</v>
      </c>
      <c r="C32" s="24">
        <v>41</v>
      </c>
      <c r="D32" s="10">
        <v>30</v>
      </c>
      <c r="E32" s="17">
        <f t="shared" si="2"/>
        <v>995.8175662218681</v>
      </c>
      <c r="F32" s="10"/>
      <c r="G32" s="17">
        <v>996</v>
      </c>
      <c r="H32" s="17"/>
    </row>
    <row r="33" spans="1:8" ht="14.25">
      <c r="A33" s="14">
        <v>243</v>
      </c>
      <c r="B33" s="12" t="s">
        <v>34</v>
      </c>
      <c r="C33" s="24">
        <v>41</v>
      </c>
      <c r="D33" s="10">
        <v>150</v>
      </c>
      <c r="E33" s="17">
        <f t="shared" si="2"/>
        <v>4979.08783110934</v>
      </c>
      <c r="F33" s="10"/>
      <c r="G33" s="17">
        <v>4979</v>
      </c>
      <c r="H33" s="17"/>
    </row>
    <row r="34" spans="1:8" ht="15.75" thickBot="1">
      <c r="A34" s="14"/>
      <c r="B34" s="18" t="s">
        <v>16</v>
      </c>
      <c r="C34" s="6"/>
      <c r="D34" s="19">
        <f>SUM(D18:D33)</f>
        <v>518</v>
      </c>
      <c r="E34" s="39">
        <v>17195</v>
      </c>
      <c r="F34" s="19"/>
      <c r="G34" s="39">
        <v>17195</v>
      </c>
      <c r="H34" s="39"/>
    </row>
    <row r="35" spans="1:8" ht="18">
      <c r="A35" s="1"/>
      <c r="B35" s="2" t="s">
        <v>0</v>
      </c>
      <c r="C35" s="3"/>
      <c r="D35" s="4" t="s">
        <v>1</v>
      </c>
      <c r="E35" s="4" t="s">
        <v>2</v>
      </c>
      <c r="F35" s="4" t="s">
        <v>80</v>
      </c>
      <c r="G35" s="56" t="s">
        <v>85</v>
      </c>
      <c r="H35" s="56"/>
    </row>
    <row r="36" spans="1:8" ht="45.75" thickBot="1">
      <c r="A36" s="5"/>
      <c r="B36" s="9" t="s">
        <v>35</v>
      </c>
      <c r="C36" s="7" t="s">
        <v>5</v>
      </c>
      <c r="D36" s="9">
        <v>2009</v>
      </c>
      <c r="E36" s="8">
        <v>2009</v>
      </c>
      <c r="F36" s="9">
        <v>2009</v>
      </c>
      <c r="G36" s="8">
        <v>2009</v>
      </c>
      <c r="H36" s="8"/>
    </row>
    <row r="37" spans="1:8" ht="15">
      <c r="A37" s="5" t="s">
        <v>6</v>
      </c>
      <c r="B37" s="9" t="s">
        <v>3</v>
      </c>
      <c r="C37" s="6"/>
      <c r="D37" s="20"/>
      <c r="E37" s="17"/>
      <c r="F37" s="4" t="s">
        <v>80</v>
      </c>
      <c r="G37" s="17"/>
      <c r="H37" s="17"/>
    </row>
    <row r="38" spans="1:8" ht="15">
      <c r="A38" s="14">
        <v>312001</v>
      </c>
      <c r="B38" s="25" t="s">
        <v>36</v>
      </c>
      <c r="C38" s="12">
        <v>1162</v>
      </c>
      <c r="D38" s="20">
        <v>120</v>
      </c>
      <c r="E38" s="17">
        <f aca="true" t="shared" si="3" ref="E38:E46">D38/30.126*1000</f>
        <v>3983.2702648874724</v>
      </c>
      <c r="F38" s="20"/>
      <c r="G38" s="17">
        <v>3983</v>
      </c>
      <c r="H38" s="17"/>
    </row>
    <row r="39" spans="1:8" ht="15">
      <c r="A39" s="14">
        <v>312001</v>
      </c>
      <c r="B39" s="12" t="s">
        <v>37</v>
      </c>
      <c r="C39" s="12">
        <v>111</v>
      </c>
      <c r="D39" s="20">
        <v>10</v>
      </c>
      <c r="E39" s="17">
        <f t="shared" si="3"/>
        <v>331.93918874062274</v>
      </c>
      <c r="F39" s="20"/>
      <c r="G39" s="17">
        <v>332</v>
      </c>
      <c r="H39" s="17"/>
    </row>
    <row r="40" spans="1:8" ht="15">
      <c r="A40" s="14">
        <v>312001</v>
      </c>
      <c r="B40" s="12" t="s">
        <v>38</v>
      </c>
      <c r="C40" s="12">
        <v>111</v>
      </c>
      <c r="D40" s="20">
        <v>7668</v>
      </c>
      <c r="E40" s="17">
        <f t="shared" si="3"/>
        <v>254530.9699263095</v>
      </c>
      <c r="F40" s="20">
        <v>-372</v>
      </c>
      <c r="G40" s="17">
        <v>254159</v>
      </c>
      <c r="H40" s="17"/>
    </row>
    <row r="41" spans="1:8" ht="15">
      <c r="A41" s="26">
        <v>312001</v>
      </c>
      <c r="B41" s="12" t="s">
        <v>39</v>
      </c>
      <c r="C41" s="12">
        <v>111</v>
      </c>
      <c r="D41" s="27">
        <v>150</v>
      </c>
      <c r="E41" s="17">
        <f t="shared" si="3"/>
        <v>4979.08783110934</v>
      </c>
      <c r="F41" s="27"/>
      <c r="G41" s="17">
        <v>4979</v>
      </c>
      <c r="H41" s="17"/>
    </row>
    <row r="42" spans="1:8" ht="15">
      <c r="A42" s="14">
        <v>312001</v>
      </c>
      <c r="B42" s="12" t="s">
        <v>40</v>
      </c>
      <c r="C42" s="12">
        <v>111</v>
      </c>
      <c r="D42" s="20">
        <v>57</v>
      </c>
      <c r="E42" s="17">
        <f t="shared" si="3"/>
        <v>1892.0533758215495</v>
      </c>
      <c r="F42" s="20"/>
      <c r="G42" s="17">
        <v>1892</v>
      </c>
      <c r="H42" s="17"/>
    </row>
    <row r="43" spans="1:8" ht="15">
      <c r="A43" s="14">
        <v>312001</v>
      </c>
      <c r="B43" s="12" t="s">
        <v>41</v>
      </c>
      <c r="C43" s="12">
        <v>111</v>
      </c>
      <c r="D43" s="20">
        <v>23</v>
      </c>
      <c r="E43" s="17">
        <f t="shared" si="3"/>
        <v>763.4601341034323</v>
      </c>
      <c r="F43" s="20"/>
      <c r="G43" s="17">
        <v>763</v>
      </c>
      <c r="H43" s="17"/>
    </row>
    <row r="44" spans="1:8" ht="15">
      <c r="A44" s="14">
        <v>312001</v>
      </c>
      <c r="B44" s="12" t="s">
        <v>42</v>
      </c>
      <c r="C44" s="12">
        <v>111</v>
      </c>
      <c r="D44" s="20">
        <v>83</v>
      </c>
      <c r="E44" s="17">
        <f t="shared" si="3"/>
        <v>2755.0952665471686</v>
      </c>
      <c r="F44" s="20"/>
      <c r="G44" s="17">
        <v>2755</v>
      </c>
      <c r="H44" s="17"/>
    </row>
    <row r="45" spans="1:8" ht="15">
      <c r="A45" s="14">
        <v>312001</v>
      </c>
      <c r="B45" s="12" t="s">
        <v>43</v>
      </c>
      <c r="C45" s="12">
        <v>111</v>
      </c>
      <c r="D45" s="20">
        <v>3</v>
      </c>
      <c r="E45" s="17">
        <f t="shared" si="3"/>
        <v>99.58175662218682</v>
      </c>
      <c r="F45" s="20"/>
      <c r="G45" s="17">
        <v>100</v>
      </c>
      <c r="H45" s="17"/>
    </row>
    <row r="46" spans="1:8" ht="15">
      <c r="A46" s="14">
        <v>312001</v>
      </c>
      <c r="B46" s="12" t="s">
        <v>79</v>
      </c>
      <c r="C46" s="12">
        <v>111</v>
      </c>
      <c r="D46" s="20">
        <v>30</v>
      </c>
      <c r="E46" s="17">
        <f t="shared" si="3"/>
        <v>995.8175662218681</v>
      </c>
      <c r="F46" s="20">
        <v>2388</v>
      </c>
      <c r="G46" s="17">
        <v>3384</v>
      </c>
      <c r="H46" s="17"/>
    </row>
    <row r="47" spans="1:8" ht="15">
      <c r="A47" s="14">
        <v>312001</v>
      </c>
      <c r="B47" s="12" t="s">
        <v>82</v>
      </c>
      <c r="C47" s="12">
        <v>111</v>
      </c>
      <c r="D47" s="20" t="s">
        <v>3</v>
      </c>
      <c r="E47" s="17"/>
      <c r="F47" s="20">
        <v>2456</v>
      </c>
      <c r="G47" s="17">
        <v>2456</v>
      </c>
      <c r="H47" s="17"/>
    </row>
    <row r="48" spans="1:8" ht="15">
      <c r="A48" s="14">
        <v>312001</v>
      </c>
      <c r="B48" s="12" t="s">
        <v>81</v>
      </c>
      <c r="C48" s="12">
        <v>111</v>
      </c>
      <c r="D48" s="20"/>
      <c r="E48" s="17"/>
      <c r="F48" s="20">
        <v>1344</v>
      </c>
      <c r="G48" s="17">
        <v>1344</v>
      </c>
      <c r="H48" s="17"/>
    </row>
    <row r="49" spans="1:8" ht="15">
      <c r="A49" s="5"/>
      <c r="B49" s="18" t="s">
        <v>44</v>
      </c>
      <c r="C49" s="12"/>
      <c r="D49" s="20">
        <v>8144</v>
      </c>
      <c r="E49" s="39">
        <f>D49/30.126*1000</f>
        <v>270331.27531036315</v>
      </c>
      <c r="F49" s="20">
        <f>SUM(F40:F48)</f>
        <v>5816</v>
      </c>
      <c r="G49" s="39">
        <v>276147</v>
      </c>
      <c r="H49" s="39"/>
    </row>
    <row r="50" spans="1:8" ht="15">
      <c r="A50" s="5"/>
      <c r="B50" s="18"/>
      <c r="C50" s="12"/>
      <c r="D50" s="28"/>
      <c r="E50" s="17"/>
      <c r="F50" s="28"/>
      <c r="G50" s="17"/>
      <c r="H50" s="17"/>
    </row>
    <row r="51" spans="1:8" ht="15">
      <c r="A51" s="5"/>
      <c r="B51" s="18" t="s">
        <v>45</v>
      </c>
      <c r="C51" s="12"/>
      <c r="D51" s="41">
        <v>26444</v>
      </c>
      <c r="E51" s="39">
        <f>D51/30.126*1000</f>
        <v>877779.9907057027</v>
      </c>
      <c r="F51" s="41">
        <v>-42953</v>
      </c>
      <c r="G51" s="39">
        <f>SUM(E51:F51)</f>
        <v>834826.9907057027</v>
      </c>
      <c r="H51" s="39"/>
    </row>
    <row r="52" spans="1:8" ht="18">
      <c r="A52" s="29" t="s">
        <v>46</v>
      </c>
      <c r="B52" s="57" t="s">
        <v>47</v>
      </c>
      <c r="C52" s="30"/>
      <c r="D52" s="31" t="s">
        <v>1</v>
      </c>
      <c r="E52" s="31" t="s">
        <v>2</v>
      </c>
      <c r="F52" s="31"/>
      <c r="G52" s="31"/>
      <c r="H52" s="31"/>
    </row>
    <row r="53" spans="1:8" ht="14.25">
      <c r="A53" s="14" t="s">
        <v>3</v>
      </c>
      <c r="B53" s="16" t="s">
        <v>48</v>
      </c>
      <c r="C53" s="12" t="s">
        <v>3</v>
      </c>
      <c r="D53" s="13"/>
      <c r="E53" s="17"/>
      <c r="F53" s="13"/>
      <c r="G53" s="17"/>
      <c r="H53" s="17"/>
    </row>
    <row r="54" spans="1:8" ht="14.25">
      <c r="A54" s="14"/>
      <c r="B54" s="16" t="s">
        <v>49</v>
      </c>
      <c r="C54" s="12"/>
      <c r="D54" s="13"/>
      <c r="E54" s="17"/>
      <c r="F54" s="13"/>
      <c r="G54" s="17"/>
      <c r="H54" s="17"/>
    </row>
    <row r="55" spans="1:8" ht="14.25">
      <c r="A55" s="14"/>
      <c r="B55" s="16" t="s">
        <v>50</v>
      </c>
      <c r="C55" s="12"/>
      <c r="D55" s="13"/>
      <c r="E55" s="17"/>
      <c r="F55" s="13"/>
      <c r="G55" s="17"/>
      <c r="H55" s="17"/>
    </row>
    <row r="56" spans="1:8" ht="15">
      <c r="A56" s="11" t="s">
        <v>51</v>
      </c>
      <c r="B56" s="18" t="s">
        <v>52</v>
      </c>
      <c r="C56" s="12"/>
      <c r="D56" s="20"/>
      <c r="E56" s="17"/>
      <c r="F56" s="20"/>
      <c r="G56" s="17"/>
      <c r="H56" s="17"/>
    </row>
    <row r="57" spans="1:8" ht="15">
      <c r="A57" s="14"/>
      <c r="B57" s="18" t="s">
        <v>53</v>
      </c>
      <c r="C57" s="12"/>
      <c r="D57" s="13"/>
      <c r="E57" s="17"/>
      <c r="F57" s="13"/>
      <c r="G57" s="17"/>
      <c r="H57" s="17"/>
    </row>
    <row r="58" spans="1:8" ht="15">
      <c r="A58" s="14"/>
      <c r="B58" s="18" t="s">
        <v>54</v>
      </c>
      <c r="C58" s="12"/>
      <c r="D58" s="10">
        <v>26444</v>
      </c>
      <c r="E58" s="39">
        <f>D58/30.126*1000</f>
        <v>877779.9907057027</v>
      </c>
      <c r="F58" s="41">
        <v>-42953</v>
      </c>
      <c r="G58" s="39">
        <f>SUM(E58:F58)</f>
        <v>834826.9907057027</v>
      </c>
      <c r="H58" s="17"/>
    </row>
    <row r="59" spans="1:8" ht="15">
      <c r="A59" s="14"/>
      <c r="B59" s="18" t="s">
        <v>55</v>
      </c>
      <c r="C59" s="12"/>
      <c r="D59" s="20">
        <v>500</v>
      </c>
      <c r="E59" s="17">
        <f>D59/30.126*1000</f>
        <v>16596.959437031135</v>
      </c>
      <c r="F59" s="20"/>
      <c r="G59" s="17">
        <v>16597</v>
      </c>
      <c r="H59" s="17"/>
    </row>
    <row r="60" spans="1:8" ht="15.75" thickBot="1">
      <c r="A60" s="14"/>
      <c r="B60" s="18" t="s">
        <v>3</v>
      </c>
      <c r="C60" s="12"/>
      <c r="D60" s="20" t="s">
        <v>3</v>
      </c>
      <c r="E60" s="17"/>
      <c r="F60" s="20"/>
      <c r="G60" s="17"/>
      <c r="H60" s="17"/>
    </row>
    <row r="61" spans="1:8" ht="45">
      <c r="A61" s="14"/>
      <c r="B61" s="9" t="s">
        <v>56</v>
      </c>
      <c r="C61" s="6" t="s">
        <v>5</v>
      </c>
      <c r="D61" s="9">
        <v>2009</v>
      </c>
      <c r="E61" s="4" t="s">
        <v>2</v>
      </c>
      <c r="F61" s="4" t="s">
        <v>80</v>
      </c>
      <c r="G61" s="56" t="s">
        <v>85</v>
      </c>
      <c r="H61" s="56"/>
    </row>
    <row r="62" spans="1:8" ht="15">
      <c r="A62" s="14"/>
      <c r="B62" s="9" t="s">
        <v>57</v>
      </c>
      <c r="C62" s="6"/>
      <c r="D62" s="10"/>
      <c r="E62" s="17"/>
      <c r="F62" s="9">
        <v>2009</v>
      </c>
      <c r="G62" s="8">
        <v>2009</v>
      </c>
      <c r="H62" s="8"/>
    </row>
    <row r="63" spans="1:8" ht="14.25">
      <c r="A63" s="14"/>
      <c r="B63" s="12" t="s">
        <v>58</v>
      </c>
      <c r="C63" s="32">
        <v>41</v>
      </c>
      <c r="D63" s="10"/>
      <c r="E63" s="17"/>
      <c r="F63" s="10"/>
      <c r="G63" s="17"/>
      <c r="H63" s="17"/>
    </row>
    <row r="64" spans="1:8" ht="14.25">
      <c r="A64" s="14"/>
      <c r="B64" s="16" t="s">
        <v>59</v>
      </c>
      <c r="C64" s="32">
        <v>41</v>
      </c>
      <c r="D64" s="10">
        <v>4620</v>
      </c>
      <c r="E64" s="17">
        <f>D64/30.126*1000</f>
        <v>153355.9051981677</v>
      </c>
      <c r="F64" s="10"/>
      <c r="G64" s="17">
        <v>153356</v>
      </c>
      <c r="H64" s="17"/>
    </row>
    <row r="65" spans="1:8" ht="14.25">
      <c r="A65" s="14"/>
      <c r="B65" s="16" t="s">
        <v>60</v>
      </c>
      <c r="C65" s="32">
        <v>111</v>
      </c>
      <c r="D65" s="13">
        <v>7668</v>
      </c>
      <c r="E65" s="17">
        <f>D65/30.126*1000</f>
        <v>254530.9699263095</v>
      </c>
      <c r="F65" s="13">
        <v>-372</v>
      </c>
      <c r="G65" s="17">
        <f>SUM(E65:F65)</f>
        <v>254158.9699263095</v>
      </c>
      <c r="H65" s="17"/>
    </row>
    <row r="66" spans="1:8" ht="14.25">
      <c r="A66" s="14"/>
      <c r="B66" s="16" t="s">
        <v>61</v>
      </c>
      <c r="C66" s="32">
        <v>111</v>
      </c>
      <c r="D66" s="33">
        <v>70</v>
      </c>
      <c r="E66" s="17">
        <f>D66/30.126*1000</f>
        <v>2323.5743211843587</v>
      </c>
      <c r="F66" s="33"/>
      <c r="G66" s="17">
        <v>2324</v>
      </c>
      <c r="H66" s="17"/>
    </row>
    <row r="67" spans="1:8" ht="14.25">
      <c r="A67" s="14"/>
      <c r="B67" s="12" t="s">
        <v>62</v>
      </c>
      <c r="C67" s="32">
        <v>111</v>
      </c>
      <c r="D67" s="10">
        <v>80</v>
      </c>
      <c r="E67" s="17">
        <f>D67/30.126*1000</f>
        <v>2655.513509924982</v>
      </c>
      <c r="F67" s="10"/>
      <c r="G67" s="17">
        <v>2656</v>
      </c>
      <c r="H67" s="17"/>
    </row>
    <row r="68" spans="1:8" ht="14.25">
      <c r="A68" s="14"/>
      <c r="B68" s="12" t="s">
        <v>83</v>
      </c>
      <c r="C68" s="32">
        <v>111</v>
      </c>
      <c r="D68" s="10"/>
      <c r="E68" s="17"/>
      <c r="F68" s="10">
        <v>3384</v>
      </c>
      <c r="G68" s="17">
        <v>3384</v>
      </c>
      <c r="H68" s="17"/>
    </row>
    <row r="69" spans="1:8" ht="15">
      <c r="A69" s="14" t="s">
        <v>3</v>
      </c>
      <c r="B69" s="18" t="s">
        <v>63</v>
      </c>
      <c r="C69" s="34"/>
      <c r="D69" s="19">
        <f>SUM(D64:D68)</f>
        <v>12438</v>
      </c>
      <c r="E69" s="39">
        <v>412867</v>
      </c>
      <c r="F69" s="19">
        <f>SUM(F65:F68)</f>
        <v>3012</v>
      </c>
      <c r="G69" s="39">
        <f>SUM(G64:G68)</f>
        <v>415878.96992630954</v>
      </c>
      <c r="H69" s="39"/>
    </row>
    <row r="70" spans="1:8" ht="15">
      <c r="A70" s="14"/>
      <c r="B70" s="12" t="s">
        <v>64</v>
      </c>
      <c r="C70" s="34"/>
      <c r="D70" s="10"/>
      <c r="E70" s="17"/>
      <c r="F70" s="10"/>
      <c r="G70" s="17"/>
      <c r="H70" s="17"/>
    </row>
    <row r="71" spans="1:8" ht="15">
      <c r="A71" s="11" t="s">
        <v>65</v>
      </c>
      <c r="B71" s="18" t="s">
        <v>66</v>
      </c>
      <c r="C71" s="34"/>
      <c r="D71" s="10">
        <v>26444</v>
      </c>
      <c r="E71" s="17">
        <f>D71/30.126*1000</f>
        <v>877779.9907057027</v>
      </c>
      <c r="F71" s="10">
        <v>-42953</v>
      </c>
      <c r="G71" s="17">
        <v>834827</v>
      </c>
      <c r="H71" s="17"/>
    </row>
    <row r="72" spans="1:8" ht="15">
      <c r="A72" s="14"/>
      <c r="B72" s="18" t="s">
        <v>67</v>
      </c>
      <c r="C72" s="34"/>
      <c r="D72" s="10">
        <v>500</v>
      </c>
      <c r="E72" s="17">
        <f>D72/30.126*1000</f>
        <v>16596.959437031135</v>
      </c>
      <c r="F72" s="10" t="s">
        <v>3</v>
      </c>
      <c r="G72" s="17">
        <v>16597</v>
      </c>
      <c r="H72" s="17"/>
    </row>
    <row r="73" spans="1:8" ht="15">
      <c r="A73" s="14"/>
      <c r="B73" s="18" t="s">
        <v>16</v>
      </c>
      <c r="C73" s="34"/>
      <c r="D73" s="19">
        <f>SUM(D71:D72)</f>
        <v>26944</v>
      </c>
      <c r="E73" s="39">
        <f>D73/30.126*1000</f>
        <v>894376.9501427338</v>
      </c>
      <c r="F73" s="10">
        <v>-42953</v>
      </c>
      <c r="G73" s="17">
        <f>SUM(G71:G72)</f>
        <v>851424</v>
      </c>
      <c r="H73" s="17"/>
    </row>
    <row r="74" spans="1:8" ht="15">
      <c r="A74" s="14"/>
      <c r="B74" s="18" t="s">
        <v>68</v>
      </c>
      <c r="C74" s="34"/>
      <c r="D74" s="10"/>
      <c r="E74" s="17"/>
      <c r="F74" s="10"/>
      <c r="G74" s="17"/>
      <c r="H74" s="17"/>
    </row>
    <row r="75" spans="1:8" ht="15">
      <c r="A75" s="14"/>
      <c r="B75" s="18" t="s">
        <v>69</v>
      </c>
      <c r="C75" s="34"/>
      <c r="D75" s="10"/>
      <c r="E75" s="17"/>
      <c r="F75" s="10"/>
      <c r="G75" s="17"/>
      <c r="H75" s="17"/>
    </row>
    <row r="76" spans="1:8" ht="15">
      <c r="A76" s="35" t="s">
        <v>70</v>
      </c>
      <c r="B76" s="18" t="s">
        <v>71</v>
      </c>
      <c r="C76" s="34"/>
      <c r="D76" s="10">
        <v>8199</v>
      </c>
      <c r="E76" s="17">
        <v>272157</v>
      </c>
      <c r="F76" s="10">
        <v>5414</v>
      </c>
      <c r="G76" s="17">
        <f>SUM(E76:F76)</f>
        <v>277571</v>
      </c>
      <c r="H76" s="17"/>
    </row>
    <row r="77" spans="1:8" ht="15">
      <c r="A77" s="14" t="s">
        <v>3</v>
      </c>
      <c r="B77" s="18" t="s">
        <v>72</v>
      </c>
      <c r="C77" s="34" t="s">
        <v>3</v>
      </c>
      <c r="D77" s="40">
        <v>12438</v>
      </c>
      <c r="E77" s="17">
        <f>D77/30.126*1000</f>
        <v>412865.9629555865</v>
      </c>
      <c r="F77" s="40">
        <v>3012</v>
      </c>
      <c r="G77" s="17">
        <f>SUM(E77:F77)</f>
        <v>415877.9629555865</v>
      </c>
      <c r="H77" s="17"/>
    </row>
    <row r="78" spans="1:8" ht="15">
      <c r="A78" s="14"/>
      <c r="B78" s="18" t="s">
        <v>73</v>
      </c>
      <c r="C78" s="34"/>
      <c r="D78" s="19">
        <v>20637</v>
      </c>
      <c r="E78" s="39">
        <f>SUM(E76:E77)</f>
        <v>685022.9629555865</v>
      </c>
      <c r="F78" s="19">
        <v>8426</v>
      </c>
      <c r="G78" s="39">
        <f>SUM(G76:G77)</f>
        <v>693448.9629555865</v>
      </c>
      <c r="H78" s="39"/>
    </row>
    <row r="79" spans="1:8" ht="15">
      <c r="A79" s="14"/>
      <c r="B79" s="18"/>
      <c r="C79" s="34"/>
      <c r="D79" s="10" t="s">
        <v>3</v>
      </c>
      <c r="E79" s="17"/>
      <c r="F79" s="10"/>
      <c r="G79" s="17"/>
      <c r="H79" s="17"/>
    </row>
    <row r="80" spans="1:8" ht="14.25">
      <c r="A80" s="36"/>
      <c r="B80" s="37" t="s">
        <v>84</v>
      </c>
      <c r="C80" s="38"/>
      <c r="D80" s="40">
        <v>5281</v>
      </c>
      <c r="E80" s="53">
        <v>175297</v>
      </c>
      <c r="F80" s="40">
        <v>-33919</v>
      </c>
      <c r="G80" s="53">
        <v>141378</v>
      </c>
      <c r="H80" s="53"/>
    </row>
    <row r="81" spans="1:8" ht="14.25">
      <c r="A81" s="36"/>
      <c r="B81" s="37" t="s">
        <v>77</v>
      </c>
      <c r="C81" s="38"/>
      <c r="D81" s="10">
        <v>526</v>
      </c>
      <c r="E81" s="17">
        <v>17460</v>
      </c>
      <c r="F81" s="10">
        <v>-17460</v>
      </c>
      <c r="G81" s="17">
        <v>0</v>
      </c>
      <c r="H81" s="17"/>
    </row>
    <row r="82" spans="1:8" ht="15">
      <c r="A82" s="36"/>
      <c r="B82" s="18" t="s">
        <v>73</v>
      </c>
      <c r="C82" s="38"/>
      <c r="D82" s="41">
        <f>SUM(D80:D81)</f>
        <v>5807</v>
      </c>
      <c r="E82" s="39">
        <f>SUM(E80:E81)</f>
        <v>192757</v>
      </c>
      <c r="F82" s="41">
        <f>SUM(F80:F81)</f>
        <v>-51379</v>
      </c>
      <c r="G82" s="39">
        <v>141378</v>
      </c>
      <c r="H82" s="39"/>
    </row>
    <row r="83" spans="1:8" ht="14.25">
      <c r="A83" s="36"/>
      <c r="B83" s="37" t="s">
        <v>74</v>
      </c>
      <c r="C83" s="38"/>
      <c r="D83" s="10"/>
      <c r="E83" s="17"/>
      <c r="F83" s="10"/>
      <c r="G83" s="17"/>
      <c r="H83" s="17"/>
    </row>
    <row r="84" spans="1:8" ht="14.25">
      <c r="A84" s="36"/>
      <c r="B84" s="37" t="s">
        <v>75</v>
      </c>
      <c r="C84" s="38"/>
      <c r="D84" s="19">
        <v>26444</v>
      </c>
      <c r="E84" s="39">
        <f>D84/30.126*1000</f>
        <v>877779.9907057027</v>
      </c>
      <c r="F84" s="19">
        <v>-42953</v>
      </c>
      <c r="G84" s="39">
        <f>SUM(E84:F84)</f>
        <v>834826.9907057027</v>
      </c>
      <c r="H84" s="39"/>
    </row>
    <row r="87" spans="2:8" ht="20.25" thickBot="1">
      <c r="B87" s="48" t="s">
        <v>78</v>
      </c>
      <c r="C87" s="49"/>
      <c r="D87" s="50"/>
      <c r="E87" s="51"/>
      <c r="F87" s="51"/>
      <c r="G87" s="51"/>
      <c r="H87" s="52"/>
    </row>
    <row r="88" ht="15.75">
      <c r="B88" s="58" t="s">
        <v>87</v>
      </c>
    </row>
  </sheetData>
  <printOptions/>
  <pageMargins left="0.75" right="0.75" top="1" bottom="1" header="0.4921259845" footer="0.4921259845"/>
  <pageSetup horizontalDpi="600" verticalDpi="600" orientation="landscape" paperSize="9" r:id="rId1"/>
  <rowBreaks count="2" manualBreakCount="2">
    <brk id="14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</dc:creator>
  <cp:keywords/>
  <dc:description/>
  <cp:lastModifiedBy>Jarmila</cp:lastModifiedBy>
  <cp:lastPrinted>2009-09-10T06:49:01Z</cp:lastPrinted>
  <dcterms:created xsi:type="dcterms:W3CDTF">2008-11-21T12:21:04Z</dcterms:created>
  <dcterms:modified xsi:type="dcterms:W3CDTF">2009-09-10T12:54:48Z</dcterms:modified>
  <cp:category/>
  <cp:version/>
  <cp:contentType/>
  <cp:contentStatus/>
</cp:coreProperties>
</file>